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1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0" i="1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<sst xmlns="http://schemas.openxmlformats.org/spreadsheetml/2006/main" count="20" uniqueCount="20">
  <si>
    <t>Отчет № 7. 16.08.2016 21:18:23</t>
  </si>
  <si>
    <t>Выборы депутатов Законодательного Собрания Санкт-Петербурга шестого созыва</t>
  </si>
  <si>
    <t>№16 (№ 16)</t>
  </si>
  <si>
    <t>В тыс. руб.</t>
  </si>
  <si>
    <t>1</t>
  </si>
  <si>
    <t>1.</t>
  </si>
  <si>
    <t>11.08.2016</t>
  </si>
  <si>
    <t>2.</t>
  </si>
  <si>
    <t>15.08.2016</t>
  </si>
  <si>
    <t>3.</t>
  </si>
  <si>
    <t>4.</t>
  </si>
  <si>
    <t>5.</t>
  </si>
  <si>
    <t>6.</t>
  </si>
  <si>
    <t>7.</t>
  </si>
  <si>
    <t>8.</t>
  </si>
  <si>
    <t>09.08.2016</t>
  </si>
  <si>
    <t/>
  </si>
  <si>
    <t>* Сведения даны с округлением до целого значения в тыс. рублей.</t>
  </si>
  <si>
    <t xml:space="preserve"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</t>
  </si>
  <si>
    <t>По состоянию на 16.08.2016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</si>
</sst>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D1" workbookViewId="0">
      <selection activeCell="I16" sqref="I16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8" customWidth="1"/>
    <col min="6" max="6" width="15.7109375" customWidth="1"/>
    <col min="7" max="7" width="10.140625" customWidth="1"/>
    <col min="8" max="8" width="15.7109375" customWidth="1"/>
    <col min="9" max="9" width="13.140625" customWidth="1"/>
    <col min="10" max="10" width="15.7109375" customWidth="1"/>
    <col min="11" max="11" width="29.28515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91.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>
      <c r="M5" s="3" t="s">
        <v>19</v>
      </c>
    </row>
    <row r="6" spans="1:14">
      <c r="M6" s="3" t="s">
        <v>3</v>
      </c>
    </row>
    <row r="7" spans="1:14" ht="24" customHeight="1">
      <c r="A7" s="19" t="str">
        <f t="shared" ref="A7" si="0">"№
п/п"</f>
        <v>№
п/п</v>
      </c>
      <c r="B7" s="19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4" ht="31.5" customHeight="1">
      <c r="A8" s="20"/>
      <c r="B8" s="20"/>
      <c r="C8" s="19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9" t="str">
        <f t="shared" ref="H8" si="7">"всего"</f>
        <v>всего</v>
      </c>
      <c r="I8" s="22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3"/>
      <c r="K8" s="24"/>
      <c r="L8" s="19" t="str">
        <f t="shared" ref="L8" si="9">"сумма, тыс. руб."</f>
        <v>сумма, тыс. руб.</v>
      </c>
      <c r="M8" s="19" t="str">
        <f t="shared" ref="M8" si="10">"основание возврата"</f>
        <v>основание возврата</v>
      </c>
      <c r="N8" s="2"/>
    </row>
    <row r="9" spans="1:14" ht="44.25" customHeight="1">
      <c r="A9" s="20"/>
      <c r="B9" s="20"/>
      <c r="C9" s="20"/>
      <c r="D9" s="22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4"/>
      <c r="F9" s="22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20"/>
      <c r="I9" s="19" t="str">
        <f t="shared" ref="I9" si="13">"дата операции"</f>
        <v>дата операции</v>
      </c>
      <c r="J9" s="19" t="str">
        <f t="shared" ref="J9" si="14">"сумма, тыс. руб."</f>
        <v>сумма, тыс. руб.</v>
      </c>
      <c r="K9" s="19" t="str">
        <f t="shared" ref="K9" si="15">"назначение платежа"</f>
        <v>назначение платежа</v>
      </c>
      <c r="L9" s="20"/>
      <c r="M9" s="20"/>
      <c r="N9" s="2"/>
    </row>
    <row r="10" spans="1:14" ht="36.75" customHeight="1">
      <c r="A10" s="21"/>
      <c r="B10" s="21"/>
      <c r="C10" s="21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1"/>
      <c r="I10" s="21"/>
      <c r="J10" s="21"/>
      <c r="K10" s="21"/>
      <c r="L10" s="21"/>
      <c r="M10" s="21"/>
      <c r="N10" s="2"/>
    </row>
    <row r="11" spans="1:14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108.75" customHeight="1">
      <c r="A12" s="7" t="s">
        <v>5</v>
      </c>
      <c r="B12" s="8" t="str">
        <f>"Алескеров Андрей Энверович"</f>
        <v>Алескеров Андрей Энверович</v>
      </c>
      <c r="C12" s="16">
        <v>200</v>
      </c>
      <c r="D12" s="16"/>
      <c r="E12" s="8" t="str">
        <f>""</f>
        <v/>
      </c>
      <c r="F12" s="16"/>
      <c r="G12" s="10"/>
      <c r="H12" s="16">
        <v>178.9</v>
      </c>
      <c r="I12" s="11" t="s">
        <v>6</v>
      </c>
      <c r="J12" s="16">
        <v>114.4</v>
      </c>
      <c r="K1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2" s="9"/>
      <c r="M12" s="8" t="str">
        <f>""</f>
        <v/>
      </c>
      <c r="N12" s="5"/>
    </row>
    <row r="13" spans="1:14" ht="30" customHeight="1">
      <c r="A13" s="7" t="s">
        <v>7</v>
      </c>
      <c r="B13" s="8" t="str">
        <f>"Галкина Ольга Владимировна"</f>
        <v>Галкина Ольга Владимировна</v>
      </c>
      <c r="C13" s="16">
        <v>808.8</v>
      </c>
      <c r="D13" s="16"/>
      <c r="E13" s="8" t="str">
        <f>""</f>
        <v/>
      </c>
      <c r="F13" s="16"/>
      <c r="G13" s="10"/>
      <c r="H13" s="16">
        <v>662.1</v>
      </c>
      <c r="I13" s="11" t="s">
        <v>8</v>
      </c>
      <c r="J13" s="16">
        <v>237.1</v>
      </c>
      <c r="K13" s="8" t="str">
        <f>""</f>
        <v/>
      </c>
      <c r="L13" s="9"/>
      <c r="M13" s="8" t="str">
        <f>""</f>
        <v/>
      </c>
      <c r="N13" s="2"/>
    </row>
    <row r="14" spans="1:14" ht="45" customHeight="1">
      <c r="A14" s="7" t="s">
        <v>9</v>
      </c>
      <c r="B14" s="8" t="str">
        <f>"Довлатов Владимир Васильевич"</f>
        <v>Довлатов Владимир Васильевич</v>
      </c>
      <c r="C14" s="16">
        <v>0.8</v>
      </c>
      <c r="D14" s="16"/>
      <c r="E14" s="8" t="str">
        <f>""</f>
        <v/>
      </c>
      <c r="F14" s="16"/>
      <c r="G14" s="10"/>
      <c r="H14" s="16">
        <v>0.8</v>
      </c>
      <c r="I14" s="11"/>
      <c r="J14" s="16"/>
      <c r="K14" s="8" t="str">
        <f>""</f>
        <v/>
      </c>
      <c r="L14" s="9"/>
      <c r="M14" s="8" t="str">
        <f>""</f>
        <v/>
      </c>
      <c r="N14" s="2"/>
    </row>
    <row r="15" spans="1:14" ht="30" customHeight="1">
      <c r="A15" s="7" t="s">
        <v>10</v>
      </c>
      <c r="B15" s="8" t="str">
        <f>"Зыбина Ольга Станиславовна"</f>
        <v>Зыбина Ольга Станиславовна</v>
      </c>
      <c r="C15" s="16">
        <v>2000.1</v>
      </c>
      <c r="D15" s="16"/>
      <c r="E15" s="8" t="str">
        <f>""</f>
        <v/>
      </c>
      <c r="F15" s="16">
        <v>760</v>
      </c>
      <c r="G15" s="10">
        <v>19</v>
      </c>
      <c r="H15" s="16">
        <v>172.3</v>
      </c>
      <c r="I15" s="11"/>
      <c r="J15" s="16"/>
      <c r="K15" s="8" t="str">
        <f>""</f>
        <v/>
      </c>
      <c r="L15" s="9"/>
      <c r="M15" s="8" t="str">
        <f>""</f>
        <v/>
      </c>
      <c r="N15" s="5"/>
    </row>
    <row r="16" spans="1:14" ht="45" customHeight="1">
      <c r="A16" s="7" t="s">
        <v>11</v>
      </c>
      <c r="B16" s="8" t="str">
        <f>"Корниенко Елена Петровна"</f>
        <v>Корниенко Елена Петровна</v>
      </c>
      <c r="C16" s="16">
        <v>4</v>
      </c>
      <c r="D16" s="16"/>
      <c r="E16" s="8" t="str">
        <f>""</f>
        <v/>
      </c>
      <c r="F16" s="16"/>
      <c r="G16" s="10"/>
      <c r="H16" s="16">
        <v>4</v>
      </c>
      <c r="I16" s="11"/>
      <c r="J16" s="16"/>
      <c r="K16" s="8" t="str">
        <f>""</f>
        <v/>
      </c>
      <c r="L16" s="9"/>
      <c r="M16" s="8" t="str">
        <f>""</f>
        <v/>
      </c>
      <c r="N16" s="5"/>
    </row>
    <row r="17" spans="1:14" ht="45" customHeight="1">
      <c r="A17" s="7" t="s">
        <v>12</v>
      </c>
      <c r="B17" s="8" t="str">
        <f>"Мошкарева Елена Геннадьевна"</f>
        <v>Мошкарева Елена Геннадьевна</v>
      </c>
      <c r="C17" s="16">
        <v>103</v>
      </c>
      <c r="D17" s="16">
        <v>100</v>
      </c>
      <c r="E17" s="8" t="str">
        <f>"ООО ""ГЕРКУЛЕС"""</f>
        <v>ООО "ГЕРКУЛЕС"</v>
      </c>
      <c r="F17" s="16"/>
      <c r="G17" s="10"/>
      <c r="H17" s="16">
        <v>93.1</v>
      </c>
      <c r="I17" s="11"/>
      <c r="J17" s="16"/>
      <c r="K17" s="8" t="str">
        <f>""</f>
        <v/>
      </c>
      <c r="L17" s="9"/>
      <c r="M17" s="8" t="str">
        <f>""</f>
        <v/>
      </c>
      <c r="N17" s="5"/>
    </row>
    <row r="18" spans="1:14" ht="45" customHeight="1">
      <c r="A18" s="7" t="s">
        <v>13</v>
      </c>
      <c r="B18" s="8" t="str">
        <f>"Николаев Владимир Юрьевич"</f>
        <v>Николаев Владимир Юрьевич</v>
      </c>
      <c r="C18" s="16">
        <v>0.6</v>
      </c>
      <c r="D18" s="16"/>
      <c r="E18" s="8" t="str">
        <f>""</f>
        <v/>
      </c>
      <c r="F18" s="16"/>
      <c r="G18" s="10"/>
      <c r="H18" s="16">
        <v>0.6</v>
      </c>
      <c r="I18" s="11"/>
      <c r="J18" s="16"/>
      <c r="K18" s="8" t="str">
        <f>""</f>
        <v/>
      </c>
      <c r="L18" s="9"/>
      <c r="M18" s="8" t="str">
        <f>""</f>
        <v/>
      </c>
      <c r="N18" s="5"/>
    </row>
    <row r="19" spans="1:14" ht="45" customHeight="1">
      <c r="A19" s="7" t="s">
        <v>14</v>
      </c>
      <c r="B19" s="8" t="str">
        <f>"Трусканов Геннадий Борисович"</f>
        <v>Трусканов Геннадий Борисович</v>
      </c>
      <c r="C19" s="16">
        <v>1500</v>
      </c>
      <c r="D19" s="16"/>
      <c r="E19" s="8" t="str">
        <f>""</f>
        <v/>
      </c>
      <c r="F19" s="16"/>
      <c r="G19" s="10"/>
      <c r="H19" s="16">
        <v>213.9</v>
      </c>
      <c r="I19" s="11" t="s">
        <v>15</v>
      </c>
      <c r="J19" s="16">
        <v>114</v>
      </c>
      <c r="K19" s="8" t="str">
        <f>""</f>
        <v/>
      </c>
      <c r="L19" s="9"/>
      <c r="M19" s="8" t="str">
        <f>""</f>
        <v/>
      </c>
      <c r="N19" s="5"/>
    </row>
    <row r="20" spans="1:14">
      <c r="A20" s="6" t="s">
        <v>16</v>
      </c>
      <c r="B20" s="12" t="str">
        <f>"Итого"</f>
        <v>Итого</v>
      </c>
      <c r="C20" s="17">
        <v>4617.2</v>
      </c>
      <c r="D20" s="17">
        <v>100</v>
      </c>
      <c r="E20" s="12" t="str">
        <f>""</f>
        <v/>
      </c>
      <c r="F20" s="17">
        <v>760</v>
      </c>
      <c r="G20" s="14">
        <v>19</v>
      </c>
      <c r="H20" s="17">
        <v>1325.7</v>
      </c>
      <c r="I20" s="15"/>
      <c r="J20" s="17">
        <v>465.5</v>
      </c>
      <c r="K20" s="12" t="str">
        <f>""</f>
        <v/>
      </c>
      <c r="L20" s="13">
        <v>0</v>
      </c>
      <c r="M20" s="12" t="str">
        <f>""</f>
        <v/>
      </c>
      <c r="N20" s="2"/>
    </row>
    <row r="21" spans="1:14">
      <c r="N21" s="5"/>
    </row>
    <row r="22" spans="1:14" ht="39.950000000000003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2:M22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Julia</cp:lastModifiedBy>
  <dcterms:created xsi:type="dcterms:W3CDTF">2016-08-16T18:18:27Z</dcterms:created>
  <dcterms:modified xsi:type="dcterms:W3CDTF">2016-08-16T11:12:40Z</dcterms:modified>
</cp:coreProperties>
</file>